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15" activeTab="0"/>
  </bookViews>
  <sheets>
    <sheet name="105100" sheetId="1" r:id="rId1"/>
  </sheets>
  <externalReferences>
    <externalReference r:id="rId4"/>
  </externalReferences>
  <definedNames>
    <definedName name="_xlnm.Print_Titles" localSheetId="0">'105100'!$1:$2</definedName>
    <definedName name="_xlnm._FilterDatabase" localSheetId="0" hidden="1">'105100'!$A$2:$P$29</definedName>
  </definedNames>
  <calcPr fullCalcOnLoad="1"/>
</workbook>
</file>

<file path=xl/sharedStrings.xml><?xml version="1.0" encoding="utf-8"?>
<sst xmlns="http://schemas.openxmlformats.org/spreadsheetml/2006/main" count="100" uniqueCount="81">
  <si>
    <r>
      <t>南华大学第二临床学院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年第三批硕士研究生复试成绩公示</t>
    </r>
  </si>
  <si>
    <t>序号</t>
  </si>
  <si>
    <t>姓名</t>
  </si>
  <si>
    <t>考生编号</t>
  </si>
  <si>
    <t>专业代码</t>
  </si>
  <si>
    <t>研究方向</t>
  </si>
  <si>
    <t>英语</t>
  </si>
  <si>
    <t>政治</t>
  </si>
  <si>
    <t>西综</t>
  </si>
  <si>
    <t>总分</t>
  </si>
  <si>
    <r>
      <t>专业</t>
    </r>
    <r>
      <rPr>
        <b/>
        <sz val="9"/>
        <color indexed="8"/>
        <rFont val="Arial"/>
        <family val="2"/>
      </rPr>
      <t xml:space="preserve">
</t>
    </r>
    <r>
      <rPr>
        <b/>
        <sz val="9"/>
        <color indexed="8"/>
        <rFont val="宋体"/>
        <family val="0"/>
      </rPr>
      <t>理论</t>
    </r>
  </si>
  <si>
    <r>
      <t>专业</t>
    </r>
    <r>
      <rPr>
        <b/>
        <sz val="9"/>
        <color indexed="8"/>
        <rFont val="Arial"/>
        <family val="2"/>
      </rPr>
      <t xml:space="preserve">
</t>
    </r>
    <r>
      <rPr>
        <b/>
        <sz val="9"/>
        <color indexed="8"/>
        <rFont val="宋体"/>
        <family val="0"/>
      </rPr>
      <t>英语</t>
    </r>
  </si>
  <si>
    <t>体格检查</t>
  </si>
  <si>
    <r>
      <t xml:space="preserve">
技能操作</t>
    </r>
    <r>
      <rPr>
        <b/>
        <sz val="9"/>
        <color indexed="8"/>
        <rFont val="Arial"/>
        <family val="2"/>
      </rPr>
      <t xml:space="preserve">
</t>
    </r>
  </si>
  <si>
    <t>面试成绩</t>
  </si>
  <si>
    <t>复试成绩</t>
  </si>
  <si>
    <t>综合成绩</t>
  </si>
  <si>
    <t>陈丽萍</t>
  </si>
  <si>
    <t>121219000001761</t>
  </si>
  <si>
    <t>消化内科</t>
  </si>
  <si>
    <t>刘雪纯</t>
  </si>
  <si>
    <t>105429431100088</t>
  </si>
  <si>
    <t>宾学勇</t>
  </si>
  <si>
    <t>106319020725274</t>
  </si>
  <si>
    <t>骨外科</t>
  </si>
  <si>
    <t>缺</t>
  </si>
  <si>
    <t>姜子禹</t>
  </si>
  <si>
    <t>105589820118201</t>
  </si>
  <si>
    <t>廖马玲</t>
  </si>
  <si>
    <t>105589820118171</t>
  </si>
  <si>
    <t>穰政兴</t>
  </si>
  <si>
    <t>105339430400054</t>
  </si>
  <si>
    <t>血管外科</t>
  </si>
  <si>
    <t>翁佳聪</t>
  </si>
  <si>
    <t>121219000001763</t>
  </si>
  <si>
    <t>王江铭</t>
  </si>
  <si>
    <t>104599410140059</t>
  </si>
  <si>
    <t>郭倩</t>
  </si>
  <si>
    <t>105339431000470</t>
  </si>
  <si>
    <t>儿科学</t>
  </si>
  <si>
    <t>张丽瑶</t>
  </si>
  <si>
    <t>102859212421955</t>
  </si>
  <si>
    <t>李彩微</t>
  </si>
  <si>
    <t>106109105130576</t>
  </si>
  <si>
    <t>郭雯林</t>
  </si>
  <si>
    <t>101839217509603</t>
  </si>
  <si>
    <t>钟思宇</t>
  </si>
  <si>
    <t>105559431000139</t>
  </si>
  <si>
    <t>内分泌</t>
  </si>
  <si>
    <t>问婧</t>
  </si>
  <si>
    <t>106339100512061</t>
  </si>
  <si>
    <t>吴明月</t>
  </si>
  <si>
    <t>121219000001152</t>
  </si>
  <si>
    <t>王洁</t>
  </si>
  <si>
    <t>104869303023546</t>
  </si>
  <si>
    <t>廖展琛</t>
  </si>
  <si>
    <t>121219000002435</t>
  </si>
  <si>
    <t>泌尿外科</t>
  </si>
  <si>
    <t>张德永</t>
  </si>
  <si>
    <t>103929213063332</t>
  </si>
  <si>
    <t>曾猛</t>
  </si>
  <si>
    <t>106319070252077</t>
  </si>
  <si>
    <t>临床检验</t>
  </si>
  <si>
    <t>曾童</t>
  </si>
  <si>
    <t>105339431500803</t>
  </si>
  <si>
    <t>孙雅君</t>
  </si>
  <si>
    <t>104419141300170</t>
  </si>
  <si>
    <t>罗雨婷</t>
  </si>
  <si>
    <t>105339431505343</t>
  </si>
  <si>
    <t>杨天仪</t>
  </si>
  <si>
    <t>105559431102514</t>
  </si>
  <si>
    <t>王春丽</t>
  </si>
  <si>
    <t>105589840118384</t>
  </si>
  <si>
    <t>耳鼻咽喉科</t>
  </si>
  <si>
    <t>彭丹</t>
  </si>
  <si>
    <t>100019009200337</t>
  </si>
  <si>
    <t>邹佳</t>
  </si>
  <si>
    <t>105339431100607</t>
  </si>
  <si>
    <t>彭磊</t>
  </si>
  <si>
    <t>104129105703058</t>
  </si>
  <si>
    <t>全科医学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</si>
</sst>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1_&#22797;&#35797;&#31532;&#19977;&#25209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考生编号</v>
          </cell>
          <cell r="E1" t="str">
            <v>英语</v>
          </cell>
          <cell r="F1" t="str">
            <v>政治</v>
          </cell>
          <cell r="G1" t="str">
            <v>西综</v>
          </cell>
          <cell r="H1" t="str">
            <v>总分</v>
          </cell>
          <cell r="I1" t="str">
            <v>专业
理论</v>
          </cell>
          <cell r="J1" t="str">
            <v>专业
英语</v>
          </cell>
          <cell r="K1" t="str">
            <v>专业
总分</v>
          </cell>
          <cell r="L1" t="str">
            <v>体格
检查</v>
          </cell>
          <cell r="M1" t="str">
            <v>技能
操作</v>
          </cell>
          <cell r="N1" t="str">
            <v>临床
技能</v>
          </cell>
        </row>
        <row r="2">
          <cell r="B2" t="str">
            <v>刘雪纯</v>
          </cell>
          <cell r="C2" t="str">
            <v>女</v>
          </cell>
          <cell r="D2" t="str">
            <v>105429431100088</v>
          </cell>
          <cell r="E2">
            <v>47</v>
          </cell>
          <cell r="F2">
            <v>72</v>
          </cell>
          <cell r="G2">
            <v>213</v>
          </cell>
          <cell r="H2">
            <v>332</v>
          </cell>
          <cell r="I2">
            <v>60</v>
          </cell>
          <cell r="J2">
            <v>72</v>
          </cell>
          <cell r="K2">
            <v>132</v>
          </cell>
          <cell r="L2">
            <v>41</v>
          </cell>
          <cell r="M2">
            <v>75</v>
          </cell>
          <cell r="N2">
            <v>116</v>
          </cell>
        </row>
        <row r="3">
          <cell r="B3" t="str">
            <v>廖马玲</v>
          </cell>
          <cell r="C3" t="str">
            <v>女</v>
          </cell>
          <cell r="D3" t="str">
            <v>105589820118171</v>
          </cell>
          <cell r="E3">
            <v>49</v>
          </cell>
          <cell r="F3">
            <v>65</v>
          </cell>
          <cell r="G3">
            <v>218</v>
          </cell>
          <cell r="H3">
            <v>332</v>
          </cell>
          <cell r="I3">
            <v>67</v>
          </cell>
          <cell r="J3">
            <v>90</v>
          </cell>
          <cell r="K3">
            <v>157</v>
          </cell>
          <cell r="L3">
            <v>73</v>
          </cell>
          <cell r="M3">
            <v>99</v>
          </cell>
          <cell r="N3">
            <v>172</v>
          </cell>
        </row>
        <row r="4">
          <cell r="B4" t="str">
            <v>曾猛</v>
          </cell>
          <cell r="C4" t="str">
            <v>男</v>
          </cell>
          <cell r="D4" t="str">
            <v>106319070252077</v>
          </cell>
          <cell r="E4">
            <v>49</v>
          </cell>
          <cell r="F4">
            <v>68</v>
          </cell>
          <cell r="G4">
            <v>234</v>
          </cell>
          <cell r="H4">
            <v>351</v>
          </cell>
          <cell r="I4">
            <v>36</v>
          </cell>
          <cell r="J4">
            <v>62</v>
          </cell>
          <cell r="K4">
            <v>98</v>
          </cell>
          <cell r="L4">
            <v>57</v>
          </cell>
          <cell r="M4">
            <v>42</v>
          </cell>
          <cell r="N4">
            <v>99</v>
          </cell>
        </row>
        <row r="5">
          <cell r="B5" t="str">
            <v>张德永</v>
          </cell>
          <cell r="C5" t="str">
            <v>男</v>
          </cell>
          <cell r="D5" t="str">
            <v>103929213063332</v>
          </cell>
          <cell r="E5">
            <v>71</v>
          </cell>
          <cell r="F5">
            <v>69</v>
          </cell>
          <cell r="G5">
            <v>175</v>
          </cell>
          <cell r="H5">
            <v>315</v>
          </cell>
          <cell r="I5">
            <v>51</v>
          </cell>
          <cell r="J5">
            <v>76</v>
          </cell>
          <cell r="K5">
            <v>127</v>
          </cell>
          <cell r="L5">
            <v>23</v>
          </cell>
          <cell r="M5">
            <v>87</v>
          </cell>
          <cell r="N5">
            <v>110</v>
          </cell>
        </row>
        <row r="6">
          <cell r="B6" t="str">
            <v>翁佳聪</v>
          </cell>
          <cell r="C6" t="str">
            <v>男</v>
          </cell>
          <cell r="D6" t="str">
            <v>121219000001763</v>
          </cell>
          <cell r="E6">
            <v>52</v>
          </cell>
          <cell r="F6">
            <v>70</v>
          </cell>
          <cell r="G6">
            <v>190</v>
          </cell>
          <cell r="H6">
            <v>312</v>
          </cell>
          <cell r="I6">
            <v>57</v>
          </cell>
          <cell r="J6">
            <v>85</v>
          </cell>
          <cell r="K6">
            <v>142</v>
          </cell>
          <cell r="L6">
            <v>53</v>
          </cell>
          <cell r="M6">
            <v>88</v>
          </cell>
          <cell r="N6">
            <v>141</v>
          </cell>
        </row>
        <row r="7">
          <cell r="B7" t="str">
            <v>姜子禹</v>
          </cell>
          <cell r="C7" t="str">
            <v>男</v>
          </cell>
          <cell r="D7" t="str">
            <v>105589820118201</v>
          </cell>
          <cell r="E7">
            <v>55</v>
          </cell>
          <cell r="F7">
            <v>61</v>
          </cell>
          <cell r="G7">
            <v>203</v>
          </cell>
          <cell r="H7">
            <v>319</v>
          </cell>
          <cell r="I7">
            <v>57</v>
          </cell>
          <cell r="J7">
            <v>70</v>
          </cell>
          <cell r="K7">
            <v>127</v>
          </cell>
          <cell r="L7">
            <v>39</v>
          </cell>
          <cell r="M7">
            <v>43</v>
          </cell>
          <cell r="N7">
            <v>82</v>
          </cell>
        </row>
        <row r="8">
          <cell r="B8" t="str">
            <v>王洁</v>
          </cell>
          <cell r="C8" t="str">
            <v>女</v>
          </cell>
          <cell r="D8" t="str">
            <v>104869303023546</v>
          </cell>
          <cell r="E8">
            <v>56</v>
          </cell>
          <cell r="F8">
            <v>66</v>
          </cell>
          <cell r="G8">
            <v>190</v>
          </cell>
          <cell r="H8">
            <v>312</v>
          </cell>
          <cell r="I8">
            <v>60</v>
          </cell>
          <cell r="J8">
            <v>80</v>
          </cell>
          <cell r="K8">
            <v>140</v>
          </cell>
          <cell r="L8">
            <v>33</v>
          </cell>
          <cell r="M8">
            <v>59</v>
          </cell>
          <cell r="N8">
            <v>92</v>
          </cell>
        </row>
        <row r="9">
          <cell r="B9" t="str">
            <v>王春丽</v>
          </cell>
          <cell r="C9" t="str">
            <v>女</v>
          </cell>
          <cell r="D9" t="str">
            <v>105589840118384</v>
          </cell>
          <cell r="E9">
            <v>71</v>
          </cell>
          <cell r="F9">
            <v>76</v>
          </cell>
          <cell r="G9">
            <v>185</v>
          </cell>
          <cell r="H9">
            <v>332</v>
          </cell>
          <cell r="I9">
            <v>65</v>
          </cell>
          <cell r="J9">
            <v>74</v>
          </cell>
          <cell r="K9">
            <v>139</v>
          </cell>
          <cell r="L9">
            <v>61</v>
          </cell>
          <cell r="M9">
            <v>89</v>
          </cell>
          <cell r="N9">
            <v>150</v>
          </cell>
        </row>
        <row r="10">
          <cell r="B10" t="str">
            <v>陈丽萍</v>
          </cell>
          <cell r="C10" t="str">
            <v>女</v>
          </cell>
          <cell r="D10" t="str">
            <v>121219000001761</v>
          </cell>
          <cell r="E10">
            <v>59</v>
          </cell>
          <cell r="F10">
            <v>77</v>
          </cell>
          <cell r="G10">
            <v>209</v>
          </cell>
          <cell r="H10">
            <v>345</v>
          </cell>
          <cell r="I10">
            <v>63</v>
          </cell>
          <cell r="J10">
            <v>81</v>
          </cell>
          <cell r="K10">
            <v>144</v>
          </cell>
          <cell r="L10">
            <v>31.5</v>
          </cell>
          <cell r="M10">
            <v>87</v>
          </cell>
          <cell r="N10">
            <v>118.5</v>
          </cell>
        </row>
        <row r="11">
          <cell r="B11" t="str">
            <v>彭丹</v>
          </cell>
          <cell r="C11" t="str">
            <v>女</v>
          </cell>
          <cell r="D11" t="str">
            <v>100019009200337</v>
          </cell>
          <cell r="E11">
            <v>50</v>
          </cell>
          <cell r="F11">
            <v>62</v>
          </cell>
          <cell r="G11">
            <v>218</v>
          </cell>
          <cell r="H11">
            <v>330</v>
          </cell>
          <cell r="I11">
            <v>61</v>
          </cell>
          <cell r="J11">
            <v>73</v>
          </cell>
          <cell r="K11">
            <v>134</v>
          </cell>
          <cell r="L11">
            <v>60</v>
          </cell>
          <cell r="M11">
            <v>86</v>
          </cell>
          <cell r="N11">
            <v>146</v>
          </cell>
        </row>
        <row r="12">
          <cell r="B12" t="str">
            <v>廖展琛</v>
          </cell>
          <cell r="C12" t="str">
            <v>男</v>
          </cell>
          <cell r="D12" t="str">
            <v>121219000002435</v>
          </cell>
          <cell r="E12">
            <v>56</v>
          </cell>
          <cell r="F12">
            <v>70</v>
          </cell>
          <cell r="G12">
            <v>237</v>
          </cell>
          <cell r="H12">
            <v>363</v>
          </cell>
          <cell r="I12">
            <v>64</v>
          </cell>
          <cell r="J12">
            <v>89</v>
          </cell>
          <cell r="K12">
            <v>153</v>
          </cell>
          <cell r="L12">
            <v>21</v>
          </cell>
          <cell r="M12">
            <v>72</v>
          </cell>
          <cell r="N12">
            <v>93</v>
          </cell>
        </row>
        <row r="13">
          <cell r="B13" t="str">
            <v>罗雨婷</v>
          </cell>
          <cell r="C13" t="str">
            <v>女</v>
          </cell>
          <cell r="D13" t="str">
            <v>105339431505343</v>
          </cell>
          <cell r="E13">
            <v>49</v>
          </cell>
          <cell r="F13">
            <v>67</v>
          </cell>
          <cell r="G13">
            <v>197</v>
          </cell>
          <cell r="H13">
            <v>313</v>
          </cell>
          <cell r="I13">
            <v>39</v>
          </cell>
          <cell r="J13">
            <v>78</v>
          </cell>
          <cell r="K13">
            <v>117</v>
          </cell>
          <cell r="L13">
            <v>59</v>
          </cell>
          <cell r="M13">
            <v>41</v>
          </cell>
          <cell r="N13">
            <v>100</v>
          </cell>
        </row>
        <row r="14">
          <cell r="B14" t="str">
            <v>张丽瑶</v>
          </cell>
          <cell r="C14" t="str">
            <v>女</v>
          </cell>
          <cell r="D14" t="str">
            <v>102859212421955</v>
          </cell>
          <cell r="E14">
            <v>59</v>
          </cell>
          <cell r="F14">
            <v>66</v>
          </cell>
          <cell r="G14">
            <v>199</v>
          </cell>
          <cell r="H14">
            <v>324</v>
          </cell>
          <cell r="I14">
            <v>64</v>
          </cell>
          <cell r="J14">
            <v>75</v>
          </cell>
          <cell r="K14">
            <v>139</v>
          </cell>
          <cell r="L14">
            <v>72</v>
          </cell>
          <cell r="M14">
            <v>99</v>
          </cell>
          <cell r="N14">
            <v>171</v>
          </cell>
        </row>
        <row r="15">
          <cell r="B15" t="str">
            <v>王江铭</v>
          </cell>
          <cell r="C15" t="str">
            <v>女</v>
          </cell>
          <cell r="D15" t="str">
            <v>104599410140059</v>
          </cell>
          <cell r="E15">
            <v>57</v>
          </cell>
          <cell r="F15">
            <v>72</v>
          </cell>
          <cell r="G15">
            <v>182</v>
          </cell>
          <cell r="H15">
            <v>311</v>
          </cell>
          <cell r="I15">
            <v>59</v>
          </cell>
          <cell r="J15">
            <v>80</v>
          </cell>
          <cell r="K15">
            <v>139</v>
          </cell>
          <cell r="L15">
            <v>17</v>
          </cell>
          <cell r="M15">
            <v>89</v>
          </cell>
          <cell r="N15">
            <v>106</v>
          </cell>
        </row>
        <row r="16">
          <cell r="B16" t="str">
            <v>问婧</v>
          </cell>
          <cell r="C16" t="str">
            <v>女</v>
          </cell>
          <cell r="D16" t="str">
            <v>106339100512061</v>
          </cell>
          <cell r="E16">
            <v>44</v>
          </cell>
          <cell r="F16">
            <v>59</v>
          </cell>
          <cell r="G16">
            <v>213</v>
          </cell>
          <cell r="H16">
            <v>316</v>
          </cell>
          <cell r="I16">
            <v>33</v>
          </cell>
          <cell r="J16">
            <v>49</v>
          </cell>
          <cell r="K16">
            <v>82</v>
          </cell>
          <cell r="L16">
            <v>20.5</v>
          </cell>
          <cell r="M16">
            <v>70</v>
          </cell>
          <cell r="N16">
            <v>90.5</v>
          </cell>
        </row>
        <row r="17">
          <cell r="B17" t="str">
            <v>郭倩</v>
          </cell>
          <cell r="C17" t="str">
            <v>女</v>
          </cell>
          <cell r="D17" t="str">
            <v>105339431000470</v>
          </cell>
          <cell r="E17">
            <v>51</v>
          </cell>
          <cell r="F17">
            <v>70</v>
          </cell>
          <cell r="G17">
            <v>211</v>
          </cell>
          <cell r="H17">
            <v>332</v>
          </cell>
          <cell r="I17">
            <v>63</v>
          </cell>
          <cell r="J17">
            <v>81</v>
          </cell>
          <cell r="K17">
            <v>144</v>
          </cell>
          <cell r="L17">
            <v>72</v>
          </cell>
          <cell r="M17">
            <v>94</v>
          </cell>
          <cell r="N17">
            <v>166</v>
          </cell>
        </row>
        <row r="18">
          <cell r="B18" t="str">
            <v>杨天仪</v>
          </cell>
          <cell r="C18" t="str">
            <v>女</v>
          </cell>
          <cell r="D18" t="str">
            <v>105559431102514</v>
          </cell>
          <cell r="E18">
            <v>60</v>
          </cell>
          <cell r="F18">
            <v>72</v>
          </cell>
          <cell r="G18">
            <v>179</v>
          </cell>
          <cell r="H18">
            <v>311</v>
          </cell>
          <cell r="I18">
            <v>33</v>
          </cell>
          <cell r="J18">
            <v>60</v>
          </cell>
          <cell r="K18">
            <v>93</v>
          </cell>
          <cell r="L18">
            <v>42</v>
          </cell>
          <cell r="M18">
            <v>58.5</v>
          </cell>
          <cell r="N18">
            <v>100.5</v>
          </cell>
        </row>
        <row r="19">
          <cell r="B19" t="str">
            <v>吴明月</v>
          </cell>
          <cell r="C19" t="str">
            <v>女</v>
          </cell>
          <cell r="D19" t="str">
            <v>121219000001152</v>
          </cell>
          <cell r="E19">
            <v>56</v>
          </cell>
          <cell r="F19">
            <v>63</v>
          </cell>
          <cell r="G19">
            <v>195</v>
          </cell>
          <cell r="H19">
            <v>314</v>
          </cell>
          <cell r="I19">
            <v>50</v>
          </cell>
          <cell r="J19">
            <v>82</v>
          </cell>
          <cell r="K19">
            <v>132</v>
          </cell>
          <cell r="L19">
            <v>26</v>
          </cell>
          <cell r="M19">
            <v>85</v>
          </cell>
          <cell r="N19">
            <v>111</v>
          </cell>
        </row>
        <row r="20">
          <cell r="B20" t="str">
            <v>穰政兴</v>
          </cell>
          <cell r="C20" t="str">
            <v>男</v>
          </cell>
          <cell r="D20" t="str">
            <v>105339430400054</v>
          </cell>
          <cell r="E20">
            <v>50</v>
          </cell>
          <cell r="F20">
            <v>68</v>
          </cell>
          <cell r="G20">
            <v>199</v>
          </cell>
          <cell r="H20">
            <v>317</v>
          </cell>
          <cell r="I20">
            <v>63</v>
          </cell>
          <cell r="J20">
            <v>82</v>
          </cell>
          <cell r="K20">
            <v>145</v>
          </cell>
          <cell r="L20">
            <v>53</v>
          </cell>
          <cell r="M20">
            <v>78</v>
          </cell>
          <cell r="N20">
            <v>131</v>
          </cell>
        </row>
        <row r="21">
          <cell r="B21" t="str">
            <v>彭磊</v>
          </cell>
          <cell r="C21" t="str">
            <v>男</v>
          </cell>
          <cell r="D21" t="str">
            <v>104129105703058</v>
          </cell>
          <cell r="E21">
            <v>56</v>
          </cell>
          <cell r="F21">
            <v>61</v>
          </cell>
          <cell r="G21">
            <v>197</v>
          </cell>
          <cell r="H21">
            <v>314</v>
          </cell>
          <cell r="I21">
            <v>33</v>
          </cell>
          <cell r="J21">
            <v>77</v>
          </cell>
          <cell r="K21">
            <v>110</v>
          </cell>
          <cell r="L21">
            <v>14</v>
          </cell>
          <cell r="M21">
            <v>80</v>
          </cell>
          <cell r="N21">
            <v>94</v>
          </cell>
        </row>
        <row r="22">
          <cell r="B22" t="str">
            <v>曾童</v>
          </cell>
          <cell r="C22" t="str">
            <v>女</v>
          </cell>
          <cell r="D22" t="str">
            <v>105339431500803</v>
          </cell>
          <cell r="E22">
            <v>48</v>
          </cell>
          <cell r="F22">
            <v>71</v>
          </cell>
          <cell r="G22">
            <v>215</v>
          </cell>
          <cell r="H22">
            <v>334</v>
          </cell>
          <cell r="I22">
            <v>61</v>
          </cell>
          <cell r="J22">
            <v>81</v>
          </cell>
          <cell r="K22">
            <v>142</v>
          </cell>
          <cell r="L22">
            <v>0</v>
          </cell>
          <cell r="M22">
            <v>69</v>
          </cell>
          <cell r="N22">
            <v>69</v>
          </cell>
        </row>
        <row r="23">
          <cell r="B23" t="str">
            <v>宾学勇</v>
          </cell>
          <cell r="C23" t="str">
            <v>男</v>
          </cell>
          <cell r="D23" t="str">
            <v>106319020725274</v>
          </cell>
          <cell r="E23">
            <v>57</v>
          </cell>
          <cell r="F23">
            <v>65</v>
          </cell>
          <cell r="G23">
            <v>207</v>
          </cell>
          <cell r="H23">
            <v>329</v>
          </cell>
          <cell r="I23">
            <v>74</v>
          </cell>
          <cell r="J23">
            <v>78</v>
          </cell>
          <cell r="K23">
            <v>152</v>
          </cell>
          <cell r="L23">
            <v>23</v>
          </cell>
          <cell r="M23">
            <v>54</v>
          </cell>
          <cell r="N23">
            <v>77</v>
          </cell>
        </row>
        <row r="24">
          <cell r="B24" t="str">
            <v>孙雅君</v>
          </cell>
          <cell r="C24" t="str">
            <v>女</v>
          </cell>
          <cell r="D24" t="str">
            <v>104419141300170</v>
          </cell>
          <cell r="E24">
            <v>56</v>
          </cell>
          <cell r="F24">
            <v>68</v>
          </cell>
          <cell r="G24">
            <v>203</v>
          </cell>
          <cell r="H24">
            <v>327</v>
          </cell>
          <cell r="I24">
            <v>40</v>
          </cell>
          <cell r="J24">
            <v>73</v>
          </cell>
          <cell r="K24">
            <v>113</v>
          </cell>
          <cell r="L24">
            <v>3</v>
          </cell>
          <cell r="M24">
            <v>40</v>
          </cell>
          <cell r="N24">
            <v>43</v>
          </cell>
        </row>
        <row r="25">
          <cell r="B25" t="str">
            <v>郭雯林</v>
          </cell>
          <cell r="C25" t="str">
            <v>女</v>
          </cell>
          <cell r="D25" t="str">
            <v>101839217509603</v>
          </cell>
          <cell r="E25">
            <v>58</v>
          </cell>
          <cell r="F25">
            <v>60</v>
          </cell>
          <cell r="G25">
            <v>201</v>
          </cell>
          <cell r="H25">
            <v>319</v>
          </cell>
          <cell r="I25">
            <v>59</v>
          </cell>
          <cell r="J25">
            <v>74</v>
          </cell>
          <cell r="K25">
            <v>133</v>
          </cell>
          <cell r="L25">
            <v>14</v>
          </cell>
          <cell r="M25">
            <v>42</v>
          </cell>
          <cell r="N25">
            <v>56</v>
          </cell>
        </row>
        <row r="26">
          <cell r="B26" t="str">
            <v>邹佳</v>
          </cell>
          <cell r="C26" t="str">
            <v>女</v>
          </cell>
          <cell r="D26" t="str">
            <v>105339431100607</v>
          </cell>
          <cell r="E26">
            <v>66</v>
          </cell>
          <cell r="F26">
            <v>67</v>
          </cell>
          <cell r="G26">
            <v>194</v>
          </cell>
          <cell r="H26">
            <v>327</v>
          </cell>
          <cell r="I26">
            <v>61</v>
          </cell>
          <cell r="J26">
            <v>84</v>
          </cell>
          <cell r="K26">
            <v>145</v>
          </cell>
          <cell r="L26">
            <v>55</v>
          </cell>
          <cell r="M26">
            <v>83</v>
          </cell>
          <cell r="N26">
            <v>138</v>
          </cell>
        </row>
        <row r="27">
          <cell r="B27" t="str">
            <v>李彩微</v>
          </cell>
          <cell r="C27" t="str">
            <v>女</v>
          </cell>
          <cell r="D27" t="str">
            <v>106109105130576</v>
          </cell>
          <cell r="E27">
            <v>55</v>
          </cell>
          <cell r="F27">
            <v>65</v>
          </cell>
          <cell r="G27">
            <v>199</v>
          </cell>
          <cell r="H27">
            <v>319</v>
          </cell>
          <cell r="I27">
            <v>52</v>
          </cell>
          <cell r="J27">
            <v>76</v>
          </cell>
          <cell r="K27">
            <v>128</v>
          </cell>
          <cell r="L27">
            <v>69</v>
          </cell>
          <cell r="M27">
            <v>94</v>
          </cell>
          <cell r="N27">
            <v>163</v>
          </cell>
        </row>
        <row r="28">
          <cell r="B28" t="str">
            <v>钟思宇</v>
          </cell>
          <cell r="C28" t="str">
            <v>女</v>
          </cell>
          <cell r="D28" t="str">
            <v>105559431000139</v>
          </cell>
          <cell r="E28">
            <v>55</v>
          </cell>
          <cell r="F28">
            <v>67</v>
          </cell>
          <cell r="G28">
            <v>207</v>
          </cell>
          <cell r="H28">
            <v>329</v>
          </cell>
          <cell r="I28">
            <v>63</v>
          </cell>
          <cell r="J28">
            <v>83</v>
          </cell>
          <cell r="K28">
            <v>146</v>
          </cell>
          <cell r="L28">
            <v>66</v>
          </cell>
          <cell r="M28">
            <v>93</v>
          </cell>
          <cell r="N28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ySplit="2" topLeftCell="A3" activePane="bottomLeft" state="frozen"/>
      <selection pane="bottomLeft" activeCell="T14" sqref="T14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17.8515625" style="0" customWidth="1"/>
    <col min="4" max="4" width="9.00390625" style="0" customWidth="1"/>
    <col min="5" max="5" width="10.140625" style="0" customWidth="1"/>
    <col min="6" max="6" width="4.7109375" style="0" customWidth="1"/>
    <col min="7" max="7" width="4.28125" style="0" customWidth="1"/>
    <col min="8" max="8" width="5.421875" style="0" customWidth="1"/>
    <col min="9" max="9" width="4.57421875" style="0" customWidth="1"/>
    <col min="10" max="10" width="4.7109375" style="0" customWidth="1"/>
    <col min="11" max="11" width="4.57421875" style="0" customWidth="1"/>
    <col min="12" max="12" width="5.57421875" style="0" customWidth="1"/>
    <col min="13" max="13" width="6.00390625" style="0" customWidth="1"/>
    <col min="14" max="14" width="9.421875" style="0" customWidth="1"/>
    <col min="15" max="15" width="10.00390625" style="0" customWidth="1"/>
    <col min="16" max="16" width="9.00390625" style="0" customWidth="1"/>
  </cols>
  <sheetData>
    <row r="1" spans="1:33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16" ht="39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4" t="s">
        <v>14</v>
      </c>
      <c r="O2" s="14" t="s">
        <v>15</v>
      </c>
      <c r="P2" s="14" t="s">
        <v>16</v>
      </c>
    </row>
    <row r="3" spans="1:16" ht="24" customHeight="1">
      <c r="A3" s="6">
        <v>1</v>
      </c>
      <c r="B3" s="7" t="s">
        <v>17</v>
      </c>
      <c r="C3" s="8" t="s">
        <v>18</v>
      </c>
      <c r="D3" s="8">
        <v>105100</v>
      </c>
      <c r="E3" s="7" t="s">
        <v>19</v>
      </c>
      <c r="F3" s="6">
        <v>59</v>
      </c>
      <c r="G3" s="6">
        <v>77</v>
      </c>
      <c r="H3" s="6">
        <v>209</v>
      </c>
      <c r="I3" s="6">
        <v>345</v>
      </c>
      <c r="J3" s="6">
        <f>VLOOKUP(B3,'[1]Sheet1'!$B$1:$N$28,8,FALSE)</f>
        <v>63</v>
      </c>
      <c r="K3" s="6">
        <f>VLOOKUP(B3,'[1]Sheet1'!$B$1:$N$28,9,FALSE)</f>
        <v>81</v>
      </c>
      <c r="L3" s="6">
        <f>VLOOKUP(B3,'[1]Sheet1'!$B$1:$N$28,11,FALSE)</f>
        <v>31.5</v>
      </c>
      <c r="M3" s="6">
        <f>VLOOKUP(B3,'[1]Sheet1'!$B$1:$N$28,12,FALSE)</f>
        <v>87</v>
      </c>
      <c r="N3" s="6">
        <v>90.8</v>
      </c>
      <c r="O3" s="6">
        <v>75.7</v>
      </c>
      <c r="P3" s="6">
        <v>71.68</v>
      </c>
    </row>
    <row r="4" spans="1:16" ht="21.75" customHeight="1">
      <c r="A4" s="6">
        <v>2</v>
      </c>
      <c r="B4" s="7" t="s">
        <v>20</v>
      </c>
      <c r="C4" s="8" t="s">
        <v>21</v>
      </c>
      <c r="D4" s="8">
        <v>105100</v>
      </c>
      <c r="E4" s="7" t="s">
        <v>19</v>
      </c>
      <c r="F4" s="6">
        <v>47</v>
      </c>
      <c r="G4" s="6">
        <v>72</v>
      </c>
      <c r="H4" s="6">
        <v>213</v>
      </c>
      <c r="I4" s="6">
        <v>332</v>
      </c>
      <c r="J4" s="6">
        <f>VLOOKUP(B4,'[1]Sheet1'!$B$1:$N$28,8,FALSE)</f>
        <v>60</v>
      </c>
      <c r="K4" s="6">
        <f>VLOOKUP(B4,'[1]Sheet1'!$B$1:$N$28,9,FALSE)</f>
        <v>72</v>
      </c>
      <c r="L4" s="6">
        <f>VLOOKUP(B4,'[1]Sheet1'!$B$1:$N$28,11,FALSE)</f>
        <v>41</v>
      </c>
      <c r="M4" s="6">
        <f>VLOOKUP(B4,'[1]Sheet1'!$B$1:$N$28,12,FALSE)</f>
        <v>75</v>
      </c>
      <c r="N4" s="6">
        <v>77</v>
      </c>
      <c r="O4" s="6">
        <v>68</v>
      </c>
      <c r="P4" s="6">
        <v>67.04</v>
      </c>
    </row>
    <row r="5" spans="1:16" ht="19.5" customHeight="1">
      <c r="A5" s="6">
        <v>3</v>
      </c>
      <c r="B5" s="7" t="s">
        <v>22</v>
      </c>
      <c r="C5" s="8" t="s">
        <v>23</v>
      </c>
      <c r="D5" s="8">
        <v>105100</v>
      </c>
      <c r="E5" s="7" t="s">
        <v>24</v>
      </c>
      <c r="F5" s="6">
        <v>57</v>
      </c>
      <c r="G5" s="6">
        <v>65</v>
      </c>
      <c r="H5" s="6">
        <v>207</v>
      </c>
      <c r="I5" s="6">
        <v>329</v>
      </c>
      <c r="J5" s="6">
        <f>VLOOKUP(B5,'[1]Sheet1'!$B$1:$N$28,8,FALSE)</f>
        <v>74</v>
      </c>
      <c r="K5" s="6">
        <f>VLOOKUP(B5,'[1]Sheet1'!$B$1:$N$28,9,FALSE)</f>
        <v>78</v>
      </c>
      <c r="L5" s="6">
        <f>VLOOKUP(B5,'[1]Sheet1'!$B$1:$N$28,11,FALSE)</f>
        <v>23</v>
      </c>
      <c r="M5" s="6">
        <f>VLOOKUP(B5,'[1]Sheet1'!$B$1:$N$28,12,FALSE)</f>
        <v>54</v>
      </c>
      <c r="N5" s="15" t="s">
        <v>25</v>
      </c>
      <c r="O5" s="16"/>
      <c r="P5" s="17"/>
    </row>
    <row r="6" spans="1:16" ht="19.5" customHeight="1">
      <c r="A6" s="6">
        <v>4</v>
      </c>
      <c r="B6" s="7" t="s">
        <v>26</v>
      </c>
      <c r="C6" s="8" t="s">
        <v>27</v>
      </c>
      <c r="D6" s="8">
        <v>105100</v>
      </c>
      <c r="E6" s="7" t="s">
        <v>24</v>
      </c>
      <c r="F6" s="6">
        <v>55</v>
      </c>
      <c r="G6" s="6">
        <v>61</v>
      </c>
      <c r="H6" s="6">
        <v>203</v>
      </c>
      <c r="I6" s="6">
        <v>319</v>
      </c>
      <c r="J6" s="6">
        <f>VLOOKUP(B6,'[1]Sheet1'!$B$1:$N$28,8,FALSE)</f>
        <v>57</v>
      </c>
      <c r="K6" s="6">
        <f>VLOOKUP(B6,'[1]Sheet1'!$B$1:$N$28,9,FALSE)</f>
        <v>70</v>
      </c>
      <c r="L6" s="6">
        <f>VLOOKUP(B6,'[1]Sheet1'!$B$1:$N$28,11,FALSE)</f>
        <v>39</v>
      </c>
      <c r="M6" s="6">
        <f>VLOOKUP(B6,'[1]Sheet1'!$B$1:$N$28,12,FALSE)</f>
        <v>43</v>
      </c>
      <c r="N6" s="6">
        <v>84</v>
      </c>
      <c r="O6" s="6">
        <v>64.95</v>
      </c>
      <c r="P6" s="6">
        <v>64.26</v>
      </c>
    </row>
    <row r="7" spans="1:16" ht="19.5" customHeight="1">
      <c r="A7" s="6">
        <v>5</v>
      </c>
      <c r="B7" s="7" t="s">
        <v>28</v>
      </c>
      <c r="C7" s="8" t="s">
        <v>29</v>
      </c>
      <c r="D7" s="8">
        <v>105100</v>
      </c>
      <c r="E7" s="7" t="s">
        <v>24</v>
      </c>
      <c r="F7" s="6">
        <v>49</v>
      </c>
      <c r="G7" s="6">
        <v>65</v>
      </c>
      <c r="H7" s="6">
        <v>218</v>
      </c>
      <c r="I7" s="6">
        <v>332</v>
      </c>
      <c r="J7" s="6">
        <f>VLOOKUP(B7,'[1]Sheet1'!$B$1:$N$28,8,FALSE)</f>
        <v>67</v>
      </c>
      <c r="K7" s="6">
        <f>VLOOKUP(B7,'[1]Sheet1'!$B$1:$N$28,9,FALSE)</f>
        <v>90</v>
      </c>
      <c r="L7" s="6">
        <f>VLOOKUP(B7,'[1]Sheet1'!$B$1:$N$28,11,FALSE)</f>
        <v>73</v>
      </c>
      <c r="M7" s="6">
        <f>VLOOKUP(B7,'[1]Sheet1'!$B$1:$N$28,12,FALSE)</f>
        <v>99</v>
      </c>
      <c r="N7" s="6">
        <v>72.8</v>
      </c>
      <c r="O7" s="6">
        <v>78.47</v>
      </c>
      <c r="P7" s="6">
        <v>71.23</v>
      </c>
    </row>
    <row r="8" spans="1:16" ht="19.5" customHeight="1">
      <c r="A8" s="6">
        <v>6</v>
      </c>
      <c r="B8" s="7" t="s">
        <v>30</v>
      </c>
      <c r="C8" s="8" t="s">
        <v>31</v>
      </c>
      <c r="D8" s="8">
        <v>105100</v>
      </c>
      <c r="E8" s="7" t="s">
        <v>32</v>
      </c>
      <c r="F8" s="6">
        <v>50</v>
      </c>
      <c r="G8" s="6">
        <v>68</v>
      </c>
      <c r="H8" s="6">
        <v>199</v>
      </c>
      <c r="I8" s="6">
        <v>317</v>
      </c>
      <c r="J8" s="6">
        <f>VLOOKUP(B8,'[1]Sheet1'!$B$1:$N$28,8,FALSE)</f>
        <v>63</v>
      </c>
      <c r="K8" s="6">
        <f>VLOOKUP(B8,'[1]Sheet1'!$B$1:$N$28,9,FALSE)</f>
        <v>82</v>
      </c>
      <c r="L8" s="6">
        <f>VLOOKUP(B8,'[1]Sheet1'!$B$1:$N$28,11,FALSE)</f>
        <v>53</v>
      </c>
      <c r="M8" s="6">
        <f>VLOOKUP(B8,'[1]Sheet1'!$B$1:$N$28,12,FALSE)</f>
        <v>78</v>
      </c>
      <c r="N8" s="6">
        <v>81.4</v>
      </c>
      <c r="O8" s="6">
        <v>73.96</v>
      </c>
      <c r="P8" s="6">
        <v>67.62</v>
      </c>
    </row>
    <row r="9" spans="1:16" ht="24" customHeight="1">
      <c r="A9" s="6">
        <v>7</v>
      </c>
      <c r="B9" s="7" t="s">
        <v>33</v>
      </c>
      <c r="C9" s="8" t="s">
        <v>34</v>
      </c>
      <c r="D9" s="8">
        <v>105100</v>
      </c>
      <c r="E9" s="7" t="s">
        <v>32</v>
      </c>
      <c r="F9" s="6">
        <v>52</v>
      </c>
      <c r="G9" s="6">
        <v>70</v>
      </c>
      <c r="H9" s="6">
        <v>190</v>
      </c>
      <c r="I9" s="6">
        <v>312</v>
      </c>
      <c r="J9" s="6">
        <f>VLOOKUP(B9,'[1]Sheet1'!$B$1:$N$28,8,FALSE)</f>
        <v>57</v>
      </c>
      <c r="K9" s="6">
        <f>VLOOKUP(B9,'[1]Sheet1'!$B$1:$N$28,9,FALSE)</f>
        <v>85</v>
      </c>
      <c r="L9" s="6">
        <f>VLOOKUP(B9,'[1]Sheet1'!$B$1:$N$28,11,FALSE)</f>
        <v>53</v>
      </c>
      <c r="M9" s="6">
        <f>VLOOKUP(B9,'[1]Sheet1'!$B$1:$N$28,12,FALSE)</f>
        <v>88</v>
      </c>
      <c r="N9" s="6">
        <v>84.8</v>
      </c>
      <c r="O9" s="6">
        <v>76.37</v>
      </c>
      <c r="P9" s="6">
        <v>67.99</v>
      </c>
    </row>
    <row r="10" spans="1:16" ht="24" customHeight="1">
      <c r="A10" s="6">
        <v>8</v>
      </c>
      <c r="B10" s="7" t="s">
        <v>35</v>
      </c>
      <c r="C10" s="8" t="s">
        <v>36</v>
      </c>
      <c r="D10" s="8">
        <v>105100</v>
      </c>
      <c r="E10" s="7" t="s">
        <v>32</v>
      </c>
      <c r="F10" s="6">
        <v>57</v>
      </c>
      <c r="G10" s="6">
        <v>72</v>
      </c>
      <c r="H10" s="6">
        <v>182</v>
      </c>
      <c r="I10" s="6">
        <v>311</v>
      </c>
      <c r="J10" s="6">
        <f>VLOOKUP(B10,'[1]Sheet1'!$B$1:$N$28,8,FALSE)</f>
        <v>59</v>
      </c>
      <c r="K10" s="6">
        <f>VLOOKUP(B10,'[1]Sheet1'!$B$1:$N$28,9,FALSE)</f>
        <v>80</v>
      </c>
      <c r="L10" s="6">
        <f>VLOOKUP(B10,'[1]Sheet1'!$B$1:$N$28,11,FALSE)</f>
        <v>17</v>
      </c>
      <c r="M10" s="6">
        <f>VLOOKUP(B10,'[1]Sheet1'!$B$1:$N$28,12,FALSE)</f>
        <v>89</v>
      </c>
      <c r="N10" s="6">
        <v>73.2</v>
      </c>
      <c r="O10" s="6">
        <v>66.03</v>
      </c>
      <c r="P10" s="6">
        <v>63.73</v>
      </c>
    </row>
    <row r="11" spans="1:16" ht="24" customHeight="1">
      <c r="A11" s="6">
        <v>9</v>
      </c>
      <c r="B11" s="7" t="s">
        <v>37</v>
      </c>
      <c r="C11" s="8" t="s">
        <v>38</v>
      </c>
      <c r="D11" s="8">
        <v>105100</v>
      </c>
      <c r="E11" s="7" t="s">
        <v>39</v>
      </c>
      <c r="F11" s="6">
        <v>51</v>
      </c>
      <c r="G11" s="6">
        <v>70</v>
      </c>
      <c r="H11" s="6">
        <v>211</v>
      </c>
      <c r="I11" s="6">
        <v>332</v>
      </c>
      <c r="J11" s="6">
        <f>VLOOKUP(B11,'[1]Sheet1'!$B$1:$N$28,8,FALSE)</f>
        <v>63</v>
      </c>
      <c r="K11" s="6">
        <f>VLOOKUP(B11,'[1]Sheet1'!$B$1:$N$28,9,FALSE)</f>
        <v>81</v>
      </c>
      <c r="L11" s="6">
        <f>VLOOKUP(B11,'[1]Sheet1'!$B$1:$N$28,11,FALSE)</f>
        <v>72</v>
      </c>
      <c r="M11" s="6">
        <f>VLOOKUP(B11,'[1]Sheet1'!$B$1:$N$28,12,FALSE)</f>
        <v>94</v>
      </c>
      <c r="N11" s="6">
        <v>93.2</v>
      </c>
      <c r="O11" s="6">
        <v>83.78</v>
      </c>
      <c r="P11" s="6">
        <v>73.35</v>
      </c>
    </row>
    <row r="12" spans="1:16" ht="24" customHeight="1">
      <c r="A12" s="6">
        <v>10</v>
      </c>
      <c r="B12" s="7" t="s">
        <v>40</v>
      </c>
      <c r="C12" s="8" t="s">
        <v>41</v>
      </c>
      <c r="D12" s="8">
        <v>105100</v>
      </c>
      <c r="E12" s="7" t="s">
        <v>39</v>
      </c>
      <c r="F12" s="6">
        <v>59</v>
      </c>
      <c r="G12" s="6">
        <v>66</v>
      </c>
      <c r="H12" s="6">
        <v>199</v>
      </c>
      <c r="I12" s="6">
        <v>324</v>
      </c>
      <c r="J12" s="6">
        <f>VLOOKUP(B12,'[1]Sheet1'!$B$1:$N$28,8,FALSE)</f>
        <v>64</v>
      </c>
      <c r="K12" s="6">
        <f>VLOOKUP(B12,'[1]Sheet1'!$B$1:$N$28,9,FALSE)</f>
        <v>75</v>
      </c>
      <c r="L12" s="6">
        <f>VLOOKUP(B12,'[1]Sheet1'!$B$1:$N$28,11,FALSE)</f>
        <v>72</v>
      </c>
      <c r="M12" s="6">
        <f>VLOOKUP(B12,'[1]Sheet1'!$B$1:$N$28,12,FALSE)</f>
        <v>99</v>
      </c>
      <c r="N12" s="6">
        <v>77.6</v>
      </c>
      <c r="O12" s="6">
        <v>77.54</v>
      </c>
      <c r="P12" s="6">
        <v>69.9</v>
      </c>
    </row>
    <row r="13" spans="1:16" ht="24" customHeight="1">
      <c r="A13" s="6">
        <v>11</v>
      </c>
      <c r="B13" s="7" t="s">
        <v>42</v>
      </c>
      <c r="C13" s="8" t="s">
        <v>43</v>
      </c>
      <c r="D13" s="8">
        <v>105100</v>
      </c>
      <c r="E13" s="7" t="s">
        <v>39</v>
      </c>
      <c r="F13" s="6">
        <v>55</v>
      </c>
      <c r="G13" s="6">
        <v>65</v>
      </c>
      <c r="H13" s="6">
        <v>199</v>
      </c>
      <c r="I13" s="6">
        <v>319</v>
      </c>
      <c r="J13" s="6">
        <f>VLOOKUP(B13,'[1]Sheet1'!$B$1:$N$28,8,FALSE)</f>
        <v>52</v>
      </c>
      <c r="K13" s="6">
        <f>VLOOKUP(B13,'[1]Sheet1'!$B$1:$N$28,9,FALSE)</f>
        <v>76</v>
      </c>
      <c r="L13" s="6">
        <f>VLOOKUP(B13,'[1]Sheet1'!$B$1:$N$28,11,FALSE)</f>
        <v>69</v>
      </c>
      <c r="M13" s="6">
        <f>VLOOKUP(B13,'[1]Sheet1'!$B$1:$N$28,12,FALSE)</f>
        <v>94</v>
      </c>
      <c r="N13" s="15" t="s">
        <v>25</v>
      </c>
      <c r="O13" s="16"/>
      <c r="P13" s="17"/>
    </row>
    <row r="14" spans="1:16" ht="24" customHeight="1">
      <c r="A14" s="6">
        <v>12</v>
      </c>
      <c r="B14" s="7" t="s">
        <v>44</v>
      </c>
      <c r="C14" s="8" t="s">
        <v>45</v>
      </c>
      <c r="D14" s="8">
        <v>105100</v>
      </c>
      <c r="E14" s="7" t="s">
        <v>39</v>
      </c>
      <c r="F14" s="6">
        <v>58</v>
      </c>
      <c r="G14" s="6">
        <v>60</v>
      </c>
      <c r="H14" s="6">
        <v>201</v>
      </c>
      <c r="I14" s="6">
        <v>319</v>
      </c>
      <c r="J14" s="6">
        <f>VLOOKUP(B14,'[1]Sheet1'!$B$1:$N$28,8,FALSE)</f>
        <v>59</v>
      </c>
      <c r="K14" s="6">
        <f>VLOOKUP(B14,'[1]Sheet1'!$B$1:$N$28,9,FALSE)</f>
        <v>74</v>
      </c>
      <c r="L14" s="6">
        <f>VLOOKUP(B14,'[1]Sheet1'!$B$1:$N$28,11,FALSE)</f>
        <v>14</v>
      </c>
      <c r="M14" s="6">
        <f>VLOOKUP(B14,'[1]Sheet1'!$B$1:$N$28,12,FALSE)</f>
        <v>42</v>
      </c>
      <c r="N14" s="6">
        <v>69.8</v>
      </c>
      <c r="O14" s="6">
        <v>56.27</v>
      </c>
      <c r="P14" s="6">
        <v>60.79</v>
      </c>
    </row>
    <row r="15" spans="1:16" ht="24" customHeight="1">
      <c r="A15" s="6">
        <v>13</v>
      </c>
      <c r="B15" s="7" t="s">
        <v>46</v>
      </c>
      <c r="C15" s="8" t="s">
        <v>47</v>
      </c>
      <c r="D15" s="8">
        <v>100200</v>
      </c>
      <c r="E15" s="7" t="s">
        <v>48</v>
      </c>
      <c r="F15" s="6">
        <v>55</v>
      </c>
      <c r="G15" s="6">
        <v>67</v>
      </c>
      <c r="H15" s="6">
        <v>207</v>
      </c>
      <c r="I15" s="6">
        <v>329</v>
      </c>
      <c r="J15" s="6">
        <f>VLOOKUP(B15,'[1]Sheet1'!$B$1:$N$28,8,FALSE)</f>
        <v>63</v>
      </c>
      <c r="K15" s="6">
        <f>VLOOKUP(B15,'[1]Sheet1'!$B$1:$N$28,9,FALSE)</f>
        <v>83</v>
      </c>
      <c r="L15" s="6">
        <f>VLOOKUP(B15,'[1]Sheet1'!$B$1:$N$28,11,FALSE)</f>
        <v>66</v>
      </c>
      <c r="M15" s="6">
        <f>VLOOKUP(B15,'[1]Sheet1'!$B$1:$N$28,12,FALSE)</f>
        <v>93</v>
      </c>
      <c r="N15" s="6">
        <v>85.2</v>
      </c>
      <c r="O15" s="6">
        <v>79.83</v>
      </c>
      <c r="P15" s="6">
        <v>71.41</v>
      </c>
    </row>
    <row r="16" spans="1:16" ht="24" customHeight="1">
      <c r="A16" s="6">
        <v>14</v>
      </c>
      <c r="B16" s="7" t="s">
        <v>49</v>
      </c>
      <c r="C16" s="8" t="s">
        <v>50</v>
      </c>
      <c r="D16" s="8">
        <v>100200</v>
      </c>
      <c r="E16" s="7" t="s">
        <v>48</v>
      </c>
      <c r="F16" s="6">
        <v>44</v>
      </c>
      <c r="G16" s="6">
        <v>59</v>
      </c>
      <c r="H16" s="6">
        <v>213</v>
      </c>
      <c r="I16" s="6">
        <v>316</v>
      </c>
      <c r="J16" s="6">
        <f>VLOOKUP(B16,'[1]Sheet1'!$B$1:$N$28,8,FALSE)</f>
        <v>33</v>
      </c>
      <c r="K16" s="6">
        <f>VLOOKUP(B16,'[1]Sheet1'!$B$1:$N$28,9,FALSE)</f>
        <v>49</v>
      </c>
      <c r="L16" s="6">
        <f>VLOOKUP(B16,'[1]Sheet1'!$B$1:$N$28,11,FALSE)</f>
        <v>20.5</v>
      </c>
      <c r="M16" s="6">
        <f>VLOOKUP(B16,'[1]Sheet1'!$B$1:$N$28,12,FALSE)</f>
        <v>70</v>
      </c>
      <c r="N16" s="6">
        <v>65.2</v>
      </c>
      <c r="O16" s="6">
        <v>51.96</v>
      </c>
      <c r="P16" s="6">
        <v>58.7</v>
      </c>
    </row>
    <row r="17" spans="1:16" ht="24" customHeight="1">
      <c r="A17" s="6">
        <v>15</v>
      </c>
      <c r="B17" s="7" t="s">
        <v>51</v>
      </c>
      <c r="C17" s="8" t="s">
        <v>52</v>
      </c>
      <c r="D17" s="8">
        <v>100200</v>
      </c>
      <c r="E17" s="7" t="s">
        <v>48</v>
      </c>
      <c r="F17" s="6">
        <v>56</v>
      </c>
      <c r="G17" s="6">
        <v>63</v>
      </c>
      <c r="H17" s="6">
        <v>195</v>
      </c>
      <c r="I17" s="6">
        <v>314</v>
      </c>
      <c r="J17" s="6">
        <f>VLOOKUP(B17,'[1]Sheet1'!$B$1:$N$28,8,FALSE)</f>
        <v>50</v>
      </c>
      <c r="K17" s="6">
        <f>VLOOKUP(B17,'[1]Sheet1'!$B$1:$N$28,9,FALSE)</f>
        <v>82</v>
      </c>
      <c r="L17" s="6">
        <f>VLOOKUP(B17,'[1]Sheet1'!$B$1:$N$28,11,FALSE)</f>
        <v>26</v>
      </c>
      <c r="M17" s="6">
        <f>VLOOKUP(B17,'[1]Sheet1'!$B$1:$N$28,12,FALSE)</f>
        <v>85</v>
      </c>
      <c r="N17" s="6">
        <v>78.2</v>
      </c>
      <c r="O17" s="6">
        <v>67.73</v>
      </c>
      <c r="P17" s="6">
        <v>64.77</v>
      </c>
    </row>
    <row r="18" spans="1:16" ht="24" customHeight="1">
      <c r="A18" s="6">
        <v>16</v>
      </c>
      <c r="B18" s="7" t="s">
        <v>53</v>
      </c>
      <c r="C18" s="8" t="s">
        <v>54</v>
      </c>
      <c r="D18" s="8">
        <v>100200</v>
      </c>
      <c r="E18" s="7" t="s">
        <v>48</v>
      </c>
      <c r="F18" s="6">
        <v>56</v>
      </c>
      <c r="G18" s="6">
        <v>66</v>
      </c>
      <c r="H18" s="6">
        <v>190</v>
      </c>
      <c r="I18" s="6">
        <v>312</v>
      </c>
      <c r="J18" s="6">
        <f>VLOOKUP(B18,'[1]Sheet1'!$B$1:$N$28,8,FALSE)</f>
        <v>60</v>
      </c>
      <c r="K18" s="6">
        <f>VLOOKUP(B18,'[1]Sheet1'!$B$1:$N$28,9,FALSE)</f>
        <v>80</v>
      </c>
      <c r="L18" s="6">
        <f>VLOOKUP(B18,'[1]Sheet1'!$B$1:$N$28,11,FALSE)</f>
        <v>33</v>
      </c>
      <c r="M18" s="6">
        <f>VLOOKUP(B18,'[1]Sheet1'!$B$1:$N$28,12,FALSE)</f>
        <v>59</v>
      </c>
      <c r="N18" s="6">
        <v>79</v>
      </c>
      <c r="O18" s="6">
        <v>66.4</v>
      </c>
      <c r="P18" s="6">
        <v>64</v>
      </c>
    </row>
    <row r="19" spans="1:16" ht="24" customHeight="1">
      <c r="A19" s="6">
        <v>17</v>
      </c>
      <c r="B19" s="7" t="s">
        <v>55</v>
      </c>
      <c r="C19" s="8" t="s">
        <v>56</v>
      </c>
      <c r="D19" s="8">
        <v>100200</v>
      </c>
      <c r="E19" s="7" t="s">
        <v>57</v>
      </c>
      <c r="F19" s="6">
        <v>56</v>
      </c>
      <c r="G19" s="6">
        <v>70</v>
      </c>
      <c r="H19" s="6">
        <v>237</v>
      </c>
      <c r="I19" s="6">
        <v>363</v>
      </c>
      <c r="J19" s="6">
        <f>VLOOKUP(B19,'[1]Sheet1'!$B$1:$N$28,8,FALSE)</f>
        <v>64</v>
      </c>
      <c r="K19" s="6">
        <f>VLOOKUP(B19,'[1]Sheet1'!$B$1:$N$28,9,FALSE)</f>
        <v>89</v>
      </c>
      <c r="L19" s="6">
        <f>VLOOKUP(B19,'[1]Sheet1'!$B$1:$N$28,11,FALSE)</f>
        <v>21</v>
      </c>
      <c r="M19" s="6">
        <f>VLOOKUP(B19,'[1]Sheet1'!$B$1:$N$28,12,FALSE)</f>
        <v>72</v>
      </c>
      <c r="N19" s="6">
        <v>90.2</v>
      </c>
      <c r="O19" s="6">
        <v>72.98</v>
      </c>
      <c r="P19" s="6">
        <v>72.75</v>
      </c>
    </row>
    <row r="20" spans="1:16" ht="24" customHeight="1">
      <c r="A20" s="6">
        <v>18</v>
      </c>
      <c r="B20" s="7" t="s">
        <v>58</v>
      </c>
      <c r="C20" s="8" t="s">
        <v>59</v>
      </c>
      <c r="D20" s="8">
        <v>100200</v>
      </c>
      <c r="E20" s="7" t="s">
        <v>57</v>
      </c>
      <c r="F20" s="6">
        <v>71</v>
      </c>
      <c r="G20" s="6">
        <v>69</v>
      </c>
      <c r="H20" s="6">
        <v>175</v>
      </c>
      <c r="I20" s="6">
        <v>315</v>
      </c>
      <c r="J20" s="6">
        <f>VLOOKUP(B20,'[1]Sheet1'!$B$1:$N$28,8,FALSE)</f>
        <v>51</v>
      </c>
      <c r="K20" s="6">
        <f>VLOOKUP(B20,'[1]Sheet1'!$B$1:$N$28,9,FALSE)</f>
        <v>76</v>
      </c>
      <c r="L20" s="6">
        <f>VLOOKUP(B20,'[1]Sheet1'!$B$1:$N$28,11,FALSE)</f>
        <v>23</v>
      </c>
      <c r="M20" s="6">
        <f>VLOOKUP(B20,'[1]Sheet1'!$B$1:$N$28,12,FALSE)</f>
        <v>87</v>
      </c>
      <c r="N20" s="6">
        <v>76.4</v>
      </c>
      <c r="O20" s="6">
        <v>66.11</v>
      </c>
      <c r="P20" s="6">
        <v>64.24</v>
      </c>
    </row>
    <row r="21" spans="1:16" ht="24" customHeight="1">
      <c r="A21" s="6">
        <v>19</v>
      </c>
      <c r="B21" s="7" t="s">
        <v>60</v>
      </c>
      <c r="C21" s="8" t="s">
        <v>61</v>
      </c>
      <c r="D21" s="8">
        <v>100200</v>
      </c>
      <c r="E21" s="7" t="s">
        <v>62</v>
      </c>
      <c r="F21" s="6">
        <v>49</v>
      </c>
      <c r="G21" s="6">
        <v>68</v>
      </c>
      <c r="H21" s="6">
        <v>234</v>
      </c>
      <c r="I21" s="6">
        <v>351</v>
      </c>
      <c r="J21" s="6">
        <f>VLOOKUP(B21,'[1]Sheet1'!$B$1:$N$28,8,FALSE)</f>
        <v>36</v>
      </c>
      <c r="K21" s="6">
        <f>VLOOKUP(B21,'[1]Sheet1'!$B$1:$N$28,9,FALSE)</f>
        <v>62</v>
      </c>
      <c r="L21" s="6">
        <f>VLOOKUP(B21,'[1]Sheet1'!$B$1:$N$28,11,FALSE)</f>
        <v>57</v>
      </c>
      <c r="M21" s="6">
        <f>VLOOKUP(B21,'[1]Sheet1'!$B$1:$N$28,12,FALSE)</f>
        <v>42</v>
      </c>
      <c r="N21" s="6">
        <v>62.8</v>
      </c>
      <c r="O21" s="6">
        <v>54.67</v>
      </c>
      <c r="P21" s="6">
        <v>63.99</v>
      </c>
    </row>
    <row r="22" spans="1:16" ht="24" customHeight="1">
      <c r="A22" s="6">
        <v>20</v>
      </c>
      <c r="B22" s="7" t="s">
        <v>63</v>
      </c>
      <c r="C22" s="8" t="s">
        <v>64</v>
      </c>
      <c r="D22" s="8">
        <v>100200</v>
      </c>
      <c r="E22" s="7" t="s">
        <v>62</v>
      </c>
      <c r="F22" s="6">
        <v>48</v>
      </c>
      <c r="G22" s="6">
        <v>71</v>
      </c>
      <c r="H22" s="6">
        <v>215</v>
      </c>
      <c r="I22" s="6">
        <v>334</v>
      </c>
      <c r="J22" s="6">
        <f>VLOOKUP(B22,'[1]Sheet1'!$B$1:$N$28,8,FALSE)</f>
        <v>61</v>
      </c>
      <c r="K22" s="6">
        <f>VLOOKUP(B22,'[1]Sheet1'!$B$1:$N$28,9,FALSE)</f>
        <v>81</v>
      </c>
      <c r="L22" s="6">
        <f>VLOOKUP(B22,'[1]Sheet1'!$B$1:$N$28,11,FALSE)</f>
        <v>0</v>
      </c>
      <c r="M22" s="6">
        <f>VLOOKUP(B22,'[1]Sheet1'!$B$1:$N$28,12,FALSE)</f>
        <v>69</v>
      </c>
      <c r="N22" s="6">
        <v>86.8</v>
      </c>
      <c r="O22" s="6">
        <v>66.37</v>
      </c>
      <c r="P22" s="6">
        <v>66.63</v>
      </c>
    </row>
    <row r="23" spans="1:16" ht="24" customHeight="1">
      <c r="A23" s="6">
        <v>21</v>
      </c>
      <c r="B23" s="7" t="s">
        <v>65</v>
      </c>
      <c r="C23" s="8" t="s">
        <v>66</v>
      </c>
      <c r="D23" s="8">
        <v>100200</v>
      </c>
      <c r="E23" s="7" t="s">
        <v>62</v>
      </c>
      <c r="F23" s="6">
        <v>56</v>
      </c>
      <c r="G23" s="6">
        <v>68</v>
      </c>
      <c r="H23" s="6">
        <v>203</v>
      </c>
      <c r="I23" s="6">
        <v>327</v>
      </c>
      <c r="J23" s="6">
        <f>VLOOKUP(B23,'[1]Sheet1'!$B$1:$N$28,8,FALSE)</f>
        <v>40</v>
      </c>
      <c r="K23" s="6">
        <f>VLOOKUP(B23,'[1]Sheet1'!$B$1:$N$28,9,FALSE)</f>
        <v>73</v>
      </c>
      <c r="L23" s="6">
        <f>VLOOKUP(B23,'[1]Sheet1'!$B$1:$N$28,11,FALSE)</f>
        <v>3</v>
      </c>
      <c r="M23" s="6">
        <f>VLOOKUP(B23,'[1]Sheet1'!$B$1:$N$28,12,FALSE)</f>
        <v>40</v>
      </c>
      <c r="N23" s="6">
        <v>75.8</v>
      </c>
      <c r="O23" s="6">
        <v>53.72</v>
      </c>
      <c r="P23" s="6">
        <v>60.73</v>
      </c>
    </row>
    <row r="24" spans="1:16" ht="24" customHeight="1">
      <c r="A24" s="6">
        <v>22</v>
      </c>
      <c r="B24" s="7" t="s">
        <v>67</v>
      </c>
      <c r="C24" s="8" t="s">
        <v>68</v>
      </c>
      <c r="D24" s="8">
        <v>100200</v>
      </c>
      <c r="E24" s="7" t="s">
        <v>62</v>
      </c>
      <c r="F24" s="6">
        <v>49</v>
      </c>
      <c r="G24" s="6">
        <v>67</v>
      </c>
      <c r="H24" s="6">
        <v>197</v>
      </c>
      <c r="I24" s="6">
        <v>313</v>
      </c>
      <c r="J24" s="6">
        <f>VLOOKUP(B24,'[1]Sheet1'!$B$1:$N$28,8,FALSE)</f>
        <v>39</v>
      </c>
      <c r="K24" s="6">
        <f>VLOOKUP(B24,'[1]Sheet1'!$B$1:$N$28,9,FALSE)</f>
        <v>78</v>
      </c>
      <c r="L24" s="6">
        <f>VLOOKUP(B24,'[1]Sheet1'!$B$1:$N$28,11,FALSE)</f>
        <v>59</v>
      </c>
      <c r="M24" s="6">
        <f>VLOOKUP(B24,'[1]Sheet1'!$B$1:$N$28,12,FALSE)</f>
        <v>41</v>
      </c>
      <c r="N24" s="6">
        <v>93</v>
      </c>
      <c r="O24" s="6">
        <v>69.75</v>
      </c>
      <c r="P24" s="6">
        <v>65.46</v>
      </c>
    </row>
    <row r="25" spans="1:16" ht="24" customHeight="1">
      <c r="A25" s="6">
        <v>23</v>
      </c>
      <c r="B25" s="7" t="s">
        <v>69</v>
      </c>
      <c r="C25" s="8" t="s">
        <v>70</v>
      </c>
      <c r="D25" s="8">
        <v>100200</v>
      </c>
      <c r="E25" s="7" t="s">
        <v>62</v>
      </c>
      <c r="F25" s="6">
        <v>60</v>
      </c>
      <c r="G25" s="6">
        <v>72</v>
      </c>
      <c r="H25" s="6">
        <v>179</v>
      </c>
      <c r="I25" s="6">
        <v>311</v>
      </c>
      <c r="J25" s="6">
        <f>VLOOKUP(B25,'[1]Sheet1'!$B$1:$N$28,8,FALSE)</f>
        <v>33</v>
      </c>
      <c r="K25" s="6">
        <f>VLOOKUP(B25,'[1]Sheet1'!$B$1:$N$28,9,FALSE)</f>
        <v>60</v>
      </c>
      <c r="L25" s="6">
        <f>VLOOKUP(B25,'[1]Sheet1'!$B$1:$N$28,11,FALSE)</f>
        <v>42</v>
      </c>
      <c r="M25" s="6">
        <f>VLOOKUP(B25,'[1]Sheet1'!$B$1:$N$28,12,FALSE)</f>
        <v>58.5</v>
      </c>
      <c r="N25" s="6">
        <v>79.8</v>
      </c>
      <c r="O25" s="6">
        <v>60.95</v>
      </c>
      <c r="P25" s="6">
        <v>61.7</v>
      </c>
    </row>
    <row r="26" spans="1:16" s="1" customFormat="1" ht="24" customHeight="1">
      <c r="A26" s="6">
        <v>24</v>
      </c>
      <c r="B26" s="9" t="s">
        <v>71</v>
      </c>
      <c r="C26" s="8" t="s">
        <v>72</v>
      </c>
      <c r="D26" s="8">
        <v>105100</v>
      </c>
      <c r="E26" s="7" t="s">
        <v>73</v>
      </c>
      <c r="F26" s="10">
        <v>71</v>
      </c>
      <c r="G26" s="10">
        <v>76</v>
      </c>
      <c r="H26" s="10">
        <v>185</v>
      </c>
      <c r="I26" s="10">
        <v>332</v>
      </c>
      <c r="J26" s="18">
        <v>65</v>
      </c>
      <c r="K26" s="18">
        <v>74</v>
      </c>
      <c r="L26" s="18">
        <v>61</v>
      </c>
      <c r="M26" s="18">
        <v>89</v>
      </c>
      <c r="N26" s="19">
        <v>90.2</v>
      </c>
      <c r="O26" s="19">
        <v>79.43</v>
      </c>
      <c r="P26" s="19">
        <v>71.61</v>
      </c>
    </row>
    <row r="27" spans="1:16" s="1" customFormat="1" ht="24" customHeight="1">
      <c r="A27" s="6">
        <v>25</v>
      </c>
      <c r="B27" s="9" t="s">
        <v>74</v>
      </c>
      <c r="C27" s="8" t="s">
        <v>75</v>
      </c>
      <c r="D27" s="8">
        <v>105100</v>
      </c>
      <c r="E27" s="7" t="s">
        <v>73</v>
      </c>
      <c r="F27" s="10">
        <v>50</v>
      </c>
      <c r="G27" s="10">
        <v>62</v>
      </c>
      <c r="H27" s="10">
        <v>218</v>
      </c>
      <c r="I27" s="10">
        <v>330</v>
      </c>
      <c r="J27" s="18">
        <v>61</v>
      </c>
      <c r="K27" s="18">
        <v>73</v>
      </c>
      <c r="L27" s="18">
        <v>60</v>
      </c>
      <c r="M27" s="18">
        <v>86</v>
      </c>
      <c r="N27" s="19">
        <v>83</v>
      </c>
      <c r="O27" s="19">
        <v>75.2</v>
      </c>
      <c r="P27" s="19">
        <v>69.68</v>
      </c>
    </row>
    <row r="28" spans="1:16" s="1" customFormat="1" ht="24" customHeight="1">
      <c r="A28" s="6">
        <v>26</v>
      </c>
      <c r="B28" s="9" t="s">
        <v>76</v>
      </c>
      <c r="C28" s="8" t="s">
        <v>77</v>
      </c>
      <c r="D28" s="8">
        <v>105100</v>
      </c>
      <c r="E28" s="7" t="s">
        <v>73</v>
      </c>
      <c r="F28" s="10">
        <v>66</v>
      </c>
      <c r="G28" s="10">
        <v>67</v>
      </c>
      <c r="H28" s="10">
        <v>194</v>
      </c>
      <c r="I28" s="10">
        <v>327</v>
      </c>
      <c r="J28" s="18">
        <v>61</v>
      </c>
      <c r="K28" s="18">
        <v>84</v>
      </c>
      <c r="L28" s="18">
        <v>55</v>
      </c>
      <c r="M28" s="18">
        <v>83</v>
      </c>
      <c r="N28" s="19">
        <v>79.6</v>
      </c>
      <c r="O28" s="19">
        <v>74.29</v>
      </c>
      <c r="P28" s="19">
        <v>68.96</v>
      </c>
    </row>
    <row r="29" spans="1:16" s="1" customFormat="1" ht="24" customHeight="1">
      <c r="A29" s="6">
        <v>27</v>
      </c>
      <c r="B29" s="9" t="s">
        <v>78</v>
      </c>
      <c r="C29" s="21" t="s">
        <v>79</v>
      </c>
      <c r="D29" s="8">
        <v>100200</v>
      </c>
      <c r="E29" s="7" t="s">
        <v>80</v>
      </c>
      <c r="F29" s="10">
        <v>56</v>
      </c>
      <c r="G29" s="10">
        <v>61</v>
      </c>
      <c r="H29" s="10">
        <v>197</v>
      </c>
      <c r="I29" s="10">
        <v>314</v>
      </c>
      <c r="J29" s="18">
        <v>33</v>
      </c>
      <c r="K29" s="18">
        <v>77</v>
      </c>
      <c r="L29" s="18">
        <v>14</v>
      </c>
      <c r="M29" s="18">
        <v>80</v>
      </c>
      <c r="N29" s="19">
        <v>69.4</v>
      </c>
      <c r="O29" s="19">
        <v>58.36</v>
      </c>
      <c r="P29" s="19">
        <v>61.02</v>
      </c>
    </row>
  </sheetData>
  <sheetProtection/>
  <autoFilter ref="A2:P29"/>
  <mergeCells count="4">
    <mergeCell ref="A1:P1"/>
    <mergeCell ref="R1:AG1"/>
    <mergeCell ref="N5:P5"/>
    <mergeCell ref="N13:P13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YaYa</cp:lastModifiedBy>
  <dcterms:created xsi:type="dcterms:W3CDTF">2019-03-19T02:13:01Z</dcterms:created>
  <dcterms:modified xsi:type="dcterms:W3CDTF">2019-04-29T01:48:32Z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